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v\Desktop\ГИС ГМП\Рейтинг\2026\Март\"/>
    </mc:Choice>
  </mc:AlternateContent>
  <bookViews>
    <workbookView xWindow="0" yWindow="0" windowWidth="38400" windowHeight="17730"/>
  </bookViews>
  <sheets>
    <sheet name="ОМСУ" sheetId="2" r:id="rId1"/>
    <sheet name="Лист1" sheetId="3" state="hidden" r:id="rId2"/>
  </sheets>
  <definedNames>
    <definedName name="_xlnm._FilterDatabase" localSheetId="1" hidden="1">Лист1!$A$1:$F$51</definedName>
    <definedName name="_xlnm._FilterDatabase" localSheetId="0" hidden="1">ОМСУ!$A$3:$K$53</definedName>
  </definedNames>
  <calcPr calcId="162913"/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4" i="2"/>
  <c r="D2" i="3" l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1" i="3"/>
</calcChain>
</file>

<file path=xl/sharedStrings.xml><?xml version="1.0" encoding="utf-8"?>
<sst xmlns="http://schemas.openxmlformats.org/spreadsheetml/2006/main" count="163" uniqueCount="78">
  <si>
    <t>Район</t>
  </si>
  <si>
    <t>Городской округ город Чкаловск</t>
  </si>
  <si>
    <t>Городской округ город Первомайск</t>
  </si>
  <si>
    <t>Городской округ Навашинский</t>
  </si>
  <si>
    <t>Рейтинг по взаимодействию с ГИС ГМП</t>
  </si>
  <si>
    <t>Городской округ Перевозский</t>
  </si>
  <si>
    <t>Городской округ город Арзамас</t>
  </si>
  <si>
    <t>Городской округ город Бор</t>
  </si>
  <si>
    <t>Городской округ город Выкса</t>
  </si>
  <si>
    <t>Городской округ город Дзержинск</t>
  </si>
  <si>
    <t>Городской округ город Кулебаки</t>
  </si>
  <si>
    <t>Городской округ город Нижний Новгород</t>
  </si>
  <si>
    <t>Городской округ город Саров</t>
  </si>
  <si>
    <t>Городской округ город Шахунья</t>
  </si>
  <si>
    <t>Городской округ Семеновский</t>
  </si>
  <si>
    <t>Городской округ Сокольский</t>
  </si>
  <si>
    <t>Тоншаевский муниципальный округ</t>
  </si>
  <si>
    <t>Уренский муниципальный округ</t>
  </si>
  <si>
    <t>Лысковский муниципальный округ</t>
  </si>
  <si>
    <t>Ковернинский муниципальный округ</t>
  </si>
  <si>
    <t>Павловский муниципальный округ</t>
  </si>
  <si>
    <t>городской округ Воротынский</t>
  </si>
  <si>
    <t>Починковский муниципальный округ</t>
  </si>
  <si>
    <t>Дивеевский муниципальный округ</t>
  </si>
  <si>
    <t>Показатель в %  (январь-декабрь 2021 год)</t>
  </si>
  <si>
    <t>Показатель в %  (январь-декабрь 2022 год)</t>
  </si>
  <si>
    <t>Балахнинский муниципальный округ</t>
  </si>
  <si>
    <t>Бутурлинский муниципальный округ</t>
  </si>
  <si>
    <t>Ардатовский муниципальный округ</t>
  </si>
  <si>
    <t>Богородский муниципальный окург</t>
  </si>
  <si>
    <t>Большеболдинский муниципальный округ</t>
  </si>
  <si>
    <t>Большемурашкинский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</si>
  <si>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</si>
  <si>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</si>
  <si>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</si>
  <si>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</si>
  <si>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</si>
  <si>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</si>
  <si>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Воскресенский муниципальный округ</t>
  </si>
  <si>
    <t>Гагинский муниципальный округ</t>
  </si>
  <si>
    <t>Городецкий муниципальный округ</t>
  </si>
  <si>
    <t>Дальнеконстантиновский муниципальный округ</t>
  </si>
  <si>
    <t>Княгининский муниципальный округ</t>
  </si>
  <si>
    <t>Краснобаковский муниципальный округ</t>
  </si>
  <si>
    <t>Краснооктябрьский муниципальный округ</t>
  </si>
  <si>
    <t>Кстовский муниципальный округ</t>
  </si>
  <si>
    <t>Лукояновский муниципальный округ</t>
  </si>
  <si>
    <t>Пильнинский муниципальный округ</t>
  </si>
  <si>
    <t>Сергачский муниципальный округ</t>
  </si>
  <si>
    <t>Сеченовский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</si>
  <si>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</si>
  <si>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</si>
  <si>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</si>
  <si>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Шарангский муниципальный округ</t>
  </si>
  <si>
    <t>Шатковский муниципальный округ</t>
  </si>
  <si>
    <t>Показатель в %  (январь-декабрь 2023 год)</t>
  </si>
  <si>
    <t>Показатель в %  (январь-декабрь 2024 год)</t>
  </si>
  <si>
    <t>Администрация Ардатовского муниципального округа</t>
  </si>
  <si>
    <t>Администрация городского округа город Арзамас</t>
  </si>
  <si>
    <t>Администрация Балахнинского муниципального округа Нижегородской области</t>
  </si>
  <si>
    <t>Администрация городского округа        г. Бор</t>
  </si>
  <si>
    <t>Богородский муниципальный округ</t>
  </si>
  <si>
    <t>Городской округ Воротынский</t>
  </si>
  <si>
    <t>городской округ город Выкса</t>
  </si>
  <si>
    <t>Воротынский муниципальный округ</t>
  </si>
  <si>
    <t>Муниципальный округ город Бор</t>
  </si>
  <si>
    <t>Муниципальный округ город Первомайск</t>
  </si>
  <si>
    <t>Муниципальный округ город Чкаловск</t>
  </si>
  <si>
    <t>Муниципальный округ город Шахунья</t>
  </si>
  <si>
    <t>Муниципальный округ Навашинский</t>
  </si>
  <si>
    <t>Муниципальный округ Перевозский</t>
  </si>
  <si>
    <t>Муниципальный округ Семеновский</t>
  </si>
  <si>
    <t>Муниципальный округ Сокольский</t>
  </si>
  <si>
    <t>Показатель в %  (январь-декабрь 2025 год)</t>
  </si>
  <si>
    <t>Показатель в %  (январь 2026 год)</t>
  </si>
  <si>
    <t>Сравнительный анализ с 2025 годом</t>
  </si>
  <si>
    <t>Показатель в %  (февраль 2026 год)</t>
  </si>
  <si>
    <t>Показатель в %  (март 2026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</si>
</sst>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1" fontId="6" fillId="0" borderId="0" applyFont="0" applyFill="0" applyBorder="0" applyAlignment="0" applyProtection="0"/>
    <xf numFmtId="0" fontId="12" fillId="7" borderId="0" applyNumberFormat="0" applyBorder="0" applyAlignment="0" applyProtection="0"/>
    <xf numFmtId="43" fontId="3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/>
    <xf numFmtId="0" fontId="10" fillId="0" borderId="0" xfId="0" applyFont="1" applyFill="1"/>
    <xf numFmtId="10" fontId="10" fillId="0" borderId="0" xfId="0" applyNumberFormat="1" applyFont="1" applyFill="1"/>
    <xf numFmtId="10" fontId="0" fillId="8" borderId="1" xfId="0" applyNumberFormat="1" applyFont="1" applyFill="1" applyBorder="1"/>
    <xf numFmtId="10" fontId="0" fillId="3" borderId="1" xfId="0" applyNumberFormat="1" applyFont="1" applyFill="1" applyBorder="1"/>
    <xf numFmtId="10" fontId="0" fillId="6" borderId="1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Fill="1"/>
    <xf numFmtId="0" fontId="11" fillId="6" borderId="1" xfId="0" applyFont="1" applyFill="1" applyBorder="1"/>
    <xf numFmtId="10" fontId="0" fillId="4" borderId="1" xfId="0" applyNumberFormat="1" applyFill="1" applyBorder="1" applyAlignment="1" applyProtection="1"/>
    <xf numFmtId="10" fontId="10" fillId="0" borderId="0" xfId="0" applyNumberFormat="1" applyFont="1" applyFill="1"/>
    <xf numFmtId="10" fontId="0" fillId="6" borderId="1" xfId="0" applyNumberFormat="1" applyFill="1" applyBorder="1" applyAlignment="1" applyProtection="1"/>
    <xf numFmtId="10" fontId="0" fillId="3" borderId="1" xfId="0" applyNumberFormat="1" applyFill="1" applyBorder="1" applyAlignment="1" applyProtection="1"/>
    <xf numFmtId="10" fontId="0" fillId="3" borderId="2" xfId="0" applyNumberFormat="1" applyFill="1" applyBorder="1" applyAlignment="1" applyProtection="1"/>
    <xf numFmtId="10" fontId="13" fillId="5" borderId="1" xfId="26" applyNumberFormat="1" applyFont="1" applyFill="1" applyBorder="1" applyAlignment="1" applyProtection="1"/>
    <xf numFmtId="10" fontId="0" fillId="8" borderId="1" xfId="0" applyNumberFormat="1" applyFill="1" applyBorder="1" applyAlignment="1" applyProtection="1"/>
    <xf numFmtId="10" fontId="0" fillId="4" borderId="1" xfId="0" applyNumberFormat="1" applyFont="1" applyFill="1" applyBorder="1"/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10" fontId="0" fillId="0" borderId="0" xfId="0" applyNumberFormat="1" applyBorder="1"/>
    <xf numFmtId="0" fontId="0" fillId="0" borderId="0" xfId="0" applyFill="1" applyBorder="1"/>
    <xf numFmtId="10" fontId="0" fillId="0" borderId="0" xfId="0" applyNumberFormat="1" applyFill="1"/>
  </cellXfs>
  <cellStyles count="29">
    <cellStyle name="Акцент1" xfId="1" builtinId="29"/>
    <cellStyle name="Гиперссылка 2" xfId="9"/>
    <cellStyle name="Обычный" xfId="0" builtinId="0"/>
    <cellStyle name="Обычный 10" xfId="3"/>
    <cellStyle name="Обычный 12" xfId="7"/>
    <cellStyle name="Обычный 2" xfId="4"/>
    <cellStyle name="Обычный 2 2" xfId="8"/>
    <cellStyle name="Обычный 2 2 2" xfId="11"/>
    <cellStyle name="Обычный 2 2 2 2" xfId="12"/>
    <cellStyle name="Обычный 2 2 2 2 2" xfId="19"/>
    <cellStyle name="Обычный 2 2 2 3" xfId="18"/>
    <cellStyle name="Обычный 2 2 3" xfId="16"/>
    <cellStyle name="Обычный 2 3" xfId="15"/>
    <cellStyle name="Обычный 2 4" xfId="21"/>
    <cellStyle name="Обычный 2 5" xfId="22"/>
    <cellStyle name="Обычный 2 6" xfId="24"/>
    <cellStyle name="Обычный 3" xfId="5"/>
    <cellStyle name="Обычный 4" xfId="6"/>
    <cellStyle name="Обычный 5" xfId="10"/>
    <cellStyle name="Обычный 5 2" xfId="17"/>
    <cellStyle name="Обычный 6" xfId="14"/>
    <cellStyle name="Обычный 7" xfId="13"/>
    <cellStyle name="Обычный 8" xfId="20"/>
    <cellStyle name="Обычный 9" xfId="2"/>
    <cellStyle name="Плохой" xfId="26" builtinId="27"/>
    <cellStyle name="Финансовый [0] 2" xfId="25"/>
    <cellStyle name="Финансовый [0] 2 2" xfId="28"/>
    <cellStyle name="Финансовый 2" xfId="23"/>
    <cellStyle name="Финансовый 2 2" xfId="27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FF9966"/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5"/>
  <sheetViews>
    <sheetView tabSelected="1" zoomScaleNormal="100" workbookViewId="0">
      <pane ySplit="3" topLeftCell="A4" activePane="bottomLeft" state="frozen"/>
      <selection pane="bottomLeft" activeCell="M16" sqref="M16"/>
    </sheetView>
  </sheetViews>
  <sheetFormatPr defaultRowHeight="15" x14ac:dyDescent="0.25"/>
  <cols>
    <col min="1" max="1" width="38.28515625" style="6" customWidth="1"/>
    <col min="2" max="4" width="11.42578125" style="7" customWidth="1"/>
    <col min="5" max="5" width="11.28515625" style="7" customWidth="1"/>
    <col min="6" max="9" width="11.42578125" style="15" customWidth="1"/>
    <col min="10" max="10" width="13.140625" style="15" customWidth="1"/>
    <col min="11" max="11" width="10.140625" style="1" bestFit="1" customWidth="1"/>
    <col min="12" max="16384" width="9.140625" style="1"/>
  </cols>
  <sheetData>
    <row r="2" spans="1:11" ht="37.5" x14ac:dyDescent="0.3">
      <c r="A2" s="2" t="s">
        <v>4</v>
      </c>
      <c r="B2" s="3"/>
      <c r="C2" s="3"/>
      <c r="D2" s="3"/>
      <c r="E2" s="3"/>
      <c r="F2" s="12"/>
      <c r="G2" s="12"/>
      <c r="H2" s="12"/>
      <c r="I2" s="12"/>
      <c r="J2" s="12"/>
    </row>
    <row r="3" spans="1:11" ht="75" customHeight="1" x14ac:dyDescent="0.25">
      <c r="A3" s="4" t="s">
        <v>0</v>
      </c>
      <c r="B3" s="4" t="s">
        <v>24</v>
      </c>
      <c r="C3" s="4" t="s">
        <v>25</v>
      </c>
      <c r="D3" s="4" t="s">
        <v>55</v>
      </c>
      <c r="E3" s="4" t="s">
        <v>56</v>
      </c>
      <c r="F3" s="13" t="s">
        <v>73</v>
      </c>
      <c r="G3" s="13" t="s">
        <v>74</v>
      </c>
      <c r="H3" s="13" t="s">
        <v>76</v>
      </c>
      <c r="I3" s="13" t="s">
        <v>77</v>
      </c>
      <c r="J3" s="13" t="s">
        <v>75</v>
      </c>
    </row>
    <row r="4" spans="1:11" x14ac:dyDescent="0.25">
      <c r="A4" s="19" t="s">
        <v>26</v>
      </c>
      <c r="B4" s="11">
        <v>1</v>
      </c>
      <c r="C4" s="11">
        <v>1</v>
      </c>
      <c r="D4" s="19">
        <v>0.98285</v>
      </c>
      <c r="E4" s="19">
        <v>0.9527000000000001</v>
      </c>
      <c r="F4" s="19">
        <v>1</v>
      </c>
      <c r="G4" s="19">
        <v>1</v>
      </c>
      <c r="H4" s="19">
        <v>1</v>
      </c>
      <c r="I4" s="19">
        <v>1</v>
      </c>
      <c r="J4" s="22">
        <f>I4-H4</f>
        <v>0</v>
      </c>
      <c r="K4" s="31"/>
    </row>
    <row r="5" spans="1:11" x14ac:dyDescent="0.25">
      <c r="A5" s="19" t="s">
        <v>27</v>
      </c>
      <c r="B5" s="17">
        <v>0.94458070027701579</v>
      </c>
      <c r="C5" s="17">
        <v>1</v>
      </c>
      <c r="D5" s="17">
        <v>0.92859999999999998</v>
      </c>
      <c r="E5" s="17">
        <v>1</v>
      </c>
      <c r="F5" s="19">
        <v>1</v>
      </c>
      <c r="G5" s="19">
        <v>1</v>
      </c>
      <c r="H5" s="19">
        <v>1</v>
      </c>
      <c r="I5" s="19">
        <v>1</v>
      </c>
      <c r="J5" s="22">
        <f t="shared" ref="J5:J53" si="0">I5-H5</f>
        <v>0</v>
      </c>
      <c r="K5" s="31"/>
    </row>
    <row r="6" spans="1:11" x14ac:dyDescent="0.25">
      <c r="A6" s="19" t="s">
        <v>36</v>
      </c>
      <c r="B6" s="10">
        <v>0.98064606932153642</v>
      </c>
      <c r="C6" s="10">
        <v>1</v>
      </c>
      <c r="D6" s="20">
        <v>0.94172500000000003</v>
      </c>
      <c r="E6" s="20">
        <v>1</v>
      </c>
      <c r="F6" s="19">
        <v>1</v>
      </c>
      <c r="G6" s="19">
        <v>1</v>
      </c>
      <c r="H6" s="19">
        <v>1</v>
      </c>
      <c r="I6" s="19">
        <v>1</v>
      </c>
      <c r="J6" s="22">
        <f t="shared" si="0"/>
        <v>0</v>
      </c>
      <c r="K6" s="31"/>
    </row>
    <row r="7" spans="1:11" x14ac:dyDescent="0.25">
      <c r="A7" s="19" t="s">
        <v>37</v>
      </c>
      <c r="B7" s="11">
        <v>0.8787207082553381</v>
      </c>
      <c r="C7" s="11">
        <v>0.91616770426160987</v>
      </c>
      <c r="D7" s="19">
        <v>1</v>
      </c>
      <c r="E7" s="19">
        <v>1</v>
      </c>
      <c r="F7" s="19">
        <v>1</v>
      </c>
      <c r="G7" s="19">
        <v>1</v>
      </c>
      <c r="H7" s="19">
        <v>1</v>
      </c>
      <c r="I7" s="19">
        <v>1</v>
      </c>
      <c r="J7" s="22">
        <f t="shared" si="0"/>
        <v>0</v>
      </c>
      <c r="K7" s="31"/>
    </row>
    <row r="8" spans="1:11" x14ac:dyDescent="0.25">
      <c r="A8" s="19" t="s">
        <v>8</v>
      </c>
      <c r="B8" s="11">
        <v>1</v>
      </c>
      <c r="C8" s="11">
        <v>1</v>
      </c>
      <c r="D8" s="19">
        <v>1</v>
      </c>
      <c r="E8" s="19">
        <v>1</v>
      </c>
      <c r="F8" s="19">
        <v>1</v>
      </c>
      <c r="G8" s="19">
        <v>1</v>
      </c>
      <c r="H8" s="19">
        <v>1</v>
      </c>
      <c r="I8" s="19">
        <v>1</v>
      </c>
      <c r="J8" s="22">
        <f t="shared" si="0"/>
        <v>0</v>
      </c>
      <c r="K8" s="31"/>
    </row>
    <row r="9" spans="1:11" x14ac:dyDescent="0.25">
      <c r="A9" s="19" t="s">
        <v>10</v>
      </c>
      <c r="B9" s="11">
        <v>0.77012487703486576</v>
      </c>
      <c r="C9" s="11">
        <v>0.645534783391844</v>
      </c>
      <c r="D9" s="19">
        <v>0.93480000000000008</v>
      </c>
      <c r="E9" s="19">
        <v>0.96383333333333321</v>
      </c>
      <c r="F9" s="19">
        <v>1</v>
      </c>
      <c r="G9" s="19">
        <v>1</v>
      </c>
      <c r="H9" s="19">
        <v>1</v>
      </c>
      <c r="I9" s="19">
        <v>1</v>
      </c>
      <c r="J9" s="22">
        <f t="shared" si="0"/>
        <v>0</v>
      </c>
      <c r="K9" s="31"/>
    </row>
    <row r="10" spans="1:11" x14ac:dyDescent="0.25">
      <c r="A10" s="19" t="s">
        <v>48</v>
      </c>
      <c r="B10" s="11">
        <v>0.9</v>
      </c>
      <c r="C10" s="11">
        <v>1</v>
      </c>
      <c r="D10" s="19">
        <v>1</v>
      </c>
      <c r="E10" s="19">
        <v>1</v>
      </c>
      <c r="F10" s="19">
        <v>1</v>
      </c>
      <c r="G10" s="19">
        <v>1</v>
      </c>
      <c r="H10" s="19">
        <v>1</v>
      </c>
      <c r="I10" s="19">
        <v>1</v>
      </c>
      <c r="J10" s="22">
        <f t="shared" si="0"/>
        <v>0</v>
      </c>
      <c r="K10" s="31"/>
    </row>
    <row r="11" spans="1:11" x14ac:dyDescent="0.25">
      <c r="A11" s="19" t="s">
        <v>34</v>
      </c>
      <c r="B11" s="11">
        <v>0.94830708614593107</v>
      </c>
      <c r="C11" s="11">
        <v>0.75</v>
      </c>
      <c r="D11" s="19">
        <v>0.99645000000000006</v>
      </c>
      <c r="E11" s="19">
        <v>0.98486666666666667</v>
      </c>
      <c r="F11" s="19">
        <v>0.96246666666666669</v>
      </c>
      <c r="G11" s="19">
        <v>1</v>
      </c>
      <c r="H11" s="19">
        <v>1</v>
      </c>
      <c r="I11" s="19">
        <v>1</v>
      </c>
      <c r="J11" s="22">
        <f t="shared" si="0"/>
        <v>0</v>
      </c>
      <c r="K11" s="31"/>
    </row>
    <row r="12" spans="1:11" ht="14.25" customHeight="1" x14ac:dyDescent="0.25">
      <c r="A12" s="19" t="s">
        <v>29</v>
      </c>
      <c r="B12" s="11">
        <v>1</v>
      </c>
      <c r="C12" s="11">
        <v>1</v>
      </c>
      <c r="D12" s="19">
        <v>1</v>
      </c>
      <c r="E12" s="19">
        <v>1</v>
      </c>
      <c r="F12" s="19">
        <v>1</v>
      </c>
      <c r="G12" s="19">
        <v>0.99995000000000001</v>
      </c>
      <c r="H12" s="19">
        <v>1</v>
      </c>
      <c r="I12" s="19">
        <v>1</v>
      </c>
      <c r="J12" s="22">
        <f t="shared" si="0"/>
        <v>0</v>
      </c>
      <c r="K12" s="31"/>
    </row>
    <row r="13" spans="1:11" x14ac:dyDescent="0.25">
      <c r="A13" s="19" t="s">
        <v>20</v>
      </c>
      <c r="B13" s="10">
        <v>0.88768048922563048</v>
      </c>
      <c r="C13" s="10">
        <v>0.88312212563192105</v>
      </c>
      <c r="D13" s="20">
        <v>0.90066000000000002</v>
      </c>
      <c r="E13" s="20">
        <v>0.90717499999999995</v>
      </c>
      <c r="F13" s="19">
        <v>0.90679999999999994</v>
      </c>
      <c r="G13" s="19">
        <v>0.82596666666666663</v>
      </c>
      <c r="H13" s="19">
        <v>1</v>
      </c>
      <c r="I13" s="19">
        <v>1</v>
      </c>
      <c r="J13" s="22">
        <f t="shared" si="0"/>
        <v>0</v>
      </c>
      <c r="K13" s="31"/>
    </row>
    <row r="14" spans="1:11" x14ac:dyDescent="0.25">
      <c r="A14" s="19" t="s">
        <v>69</v>
      </c>
      <c r="B14" s="10">
        <v>0.82866920051455761</v>
      </c>
      <c r="C14" s="10">
        <v>1</v>
      </c>
      <c r="D14" s="20">
        <v>0.99455000000000005</v>
      </c>
      <c r="E14" s="20">
        <v>1</v>
      </c>
      <c r="F14" s="19">
        <v>0.79344999999999999</v>
      </c>
      <c r="G14" s="19">
        <v>0.79449999999999998</v>
      </c>
      <c r="H14" s="19">
        <v>1</v>
      </c>
      <c r="I14" s="19">
        <v>1</v>
      </c>
      <c r="J14" s="22">
        <f t="shared" si="0"/>
        <v>0</v>
      </c>
      <c r="K14" s="31"/>
    </row>
    <row r="15" spans="1:11" x14ac:dyDescent="0.25">
      <c r="A15" s="19" t="s">
        <v>47</v>
      </c>
      <c r="B15" s="24">
        <v>0.81567091313978124</v>
      </c>
      <c r="C15" s="24">
        <v>1</v>
      </c>
      <c r="D15" s="17">
        <v>1</v>
      </c>
      <c r="E15" s="17">
        <v>0.99709999999999999</v>
      </c>
      <c r="F15" s="19">
        <v>0.5</v>
      </c>
      <c r="G15" s="19">
        <v>0.36709999999999998</v>
      </c>
      <c r="H15" s="19">
        <v>1</v>
      </c>
      <c r="I15" s="19">
        <v>1</v>
      </c>
      <c r="J15" s="22">
        <f t="shared" si="0"/>
        <v>0</v>
      </c>
      <c r="K15" s="31"/>
    </row>
    <row r="16" spans="1:11" x14ac:dyDescent="0.25">
      <c r="A16" s="20" t="s">
        <v>33</v>
      </c>
      <c r="B16" s="11">
        <v>1</v>
      </c>
      <c r="C16" s="11">
        <v>0.94427244582043346</v>
      </c>
      <c r="D16" s="19">
        <v>1</v>
      </c>
      <c r="E16" s="19">
        <v>1</v>
      </c>
      <c r="F16" s="19">
        <v>1</v>
      </c>
      <c r="G16" s="19">
        <v>1</v>
      </c>
      <c r="H16" s="19">
        <v>0.99709999999999999</v>
      </c>
      <c r="I16" s="19">
        <v>1</v>
      </c>
      <c r="J16" s="22">
        <f t="shared" si="0"/>
        <v>2.9000000000000137E-3</v>
      </c>
      <c r="K16" s="31"/>
    </row>
    <row r="17" spans="1:11" x14ac:dyDescent="0.25">
      <c r="A17" s="20" t="s">
        <v>35</v>
      </c>
      <c r="B17" s="17">
        <v>0.78009837670911619</v>
      </c>
      <c r="C17" s="17">
        <v>0.86961585938694819</v>
      </c>
      <c r="D17" s="17">
        <v>1</v>
      </c>
      <c r="E17" s="17">
        <v>1</v>
      </c>
      <c r="F17" s="19">
        <v>1</v>
      </c>
      <c r="G17" s="19">
        <v>1</v>
      </c>
      <c r="H17" s="19">
        <v>0.90400000000000003</v>
      </c>
      <c r="I17" s="19">
        <v>1</v>
      </c>
      <c r="J17" s="22">
        <f t="shared" si="0"/>
        <v>9.5999999999999974E-2</v>
      </c>
      <c r="K17" s="31"/>
    </row>
    <row r="18" spans="1:11" x14ac:dyDescent="0.25">
      <c r="A18" s="17" t="s">
        <v>66</v>
      </c>
      <c r="B18" s="10">
        <v>1</v>
      </c>
      <c r="C18" s="10">
        <v>1</v>
      </c>
      <c r="D18" s="20">
        <v>1</v>
      </c>
      <c r="E18" s="20">
        <v>1</v>
      </c>
      <c r="F18" s="19">
        <v>1</v>
      </c>
      <c r="G18" s="19">
        <v>1</v>
      </c>
      <c r="H18" s="19">
        <v>0.5</v>
      </c>
      <c r="I18" s="19">
        <v>1</v>
      </c>
      <c r="J18" s="22">
        <f t="shared" si="0"/>
        <v>0.5</v>
      </c>
      <c r="K18" s="31"/>
    </row>
    <row r="19" spans="1:11" x14ac:dyDescent="0.25">
      <c r="A19" s="17" t="s">
        <v>70</v>
      </c>
      <c r="B19" s="11">
        <v>0.92685973974395819</v>
      </c>
      <c r="C19" s="11">
        <v>0.6652793435868678</v>
      </c>
      <c r="D19" s="19">
        <v>0.95536666666666659</v>
      </c>
      <c r="E19" s="19">
        <v>0.8105</v>
      </c>
      <c r="F19" s="19">
        <v>0.31466666666666671</v>
      </c>
      <c r="G19" s="19">
        <v>0.17585000000000001</v>
      </c>
      <c r="H19" s="19">
        <v>0.5</v>
      </c>
      <c r="I19" s="19">
        <v>1</v>
      </c>
      <c r="J19" s="22">
        <f t="shared" si="0"/>
        <v>0.5</v>
      </c>
      <c r="K19" s="31"/>
    </row>
    <row r="20" spans="1:11" x14ac:dyDescent="0.25">
      <c r="A20" s="17" t="s">
        <v>23</v>
      </c>
      <c r="B20" s="11">
        <v>0.75</v>
      </c>
      <c r="C20" s="11">
        <v>0.72321481002349053</v>
      </c>
      <c r="D20" s="19">
        <v>0.96803333333333341</v>
      </c>
      <c r="E20" s="19">
        <v>1</v>
      </c>
      <c r="F20" s="19">
        <v>1</v>
      </c>
      <c r="G20" s="23">
        <v>0</v>
      </c>
      <c r="H20" s="19">
        <v>0.5</v>
      </c>
      <c r="I20" s="19">
        <v>1</v>
      </c>
      <c r="J20" s="22">
        <f t="shared" si="0"/>
        <v>0.5</v>
      </c>
      <c r="K20" s="31"/>
    </row>
    <row r="21" spans="1:11" x14ac:dyDescent="0.25">
      <c r="A21" s="17" t="s">
        <v>41</v>
      </c>
      <c r="B21" s="20">
        <v>0.8147991693058837</v>
      </c>
      <c r="C21" s="20">
        <v>0.88324477412266889</v>
      </c>
      <c r="D21" s="20">
        <v>1</v>
      </c>
      <c r="E21" s="20">
        <v>0.72760000000000002</v>
      </c>
      <c r="F21" s="19">
        <v>0.77301666666666657</v>
      </c>
      <c r="G21" s="19">
        <v>0.38050000000000006</v>
      </c>
      <c r="H21" s="19">
        <v>0.45123333333333338</v>
      </c>
      <c r="I21" s="19">
        <v>1</v>
      </c>
      <c r="J21" s="22">
        <f t="shared" si="0"/>
        <v>0.54876666666666662</v>
      </c>
      <c r="K21" s="31"/>
    </row>
    <row r="22" spans="1:11" x14ac:dyDescent="0.25">
      <c r="A22" s="20" t="s">
        <v>53</v>
      </c>
      <c r="B22" s="17">
        <v>0.55123937181801974</v>
      </c>
      <c r="C22" s="17">
        <v>0.59647934541118119</v>
      </c>
      <c r="D22" s="17">
        <v>0.73619999999999997</v>
      </c>
      <c r="E22" s="17">
        <v>0.67759999999999998</v>
      </c>
      <c r="F22" s="19">
        <v>0.84060000000000001</v>
      </c>
      <c r="G22" s="19">
        <v>1</v>
      </c>
      <c r="H22" s="19">
        <v>0.89</v>
      </c>
      <c r="I22" s="19">
        <v>0.99685000000000001</v>
      </c>
      <c r="J22" s="22">
        <f t="shared" si="0"/>
        <v>0.10685</v>
      </c>
      <c r="K22" s="31"/>
    </row>
    <row r="23" spans="1:11" x14ac:dyDescent="0.25">
      <c r="A23" s="19" t="s">
        <v>67</v>
      </c>
      <c r="B23" s="11">
        <v>0.85316784780914467</v>
      </c>
      <c r="C23" s="11">
        <v>1</v>
      </c>
      <c r="D23" s="19">
        <v>1</v>
      </c>
      <c r="E23" s="19">
        <v>1</v>
      </c>
      <c r="F23" s="19">
        <v>0.33363333333333339</v>
      </c>
      <c r="G23" s="19">
        <v>1</v>
      </c>
      <c r="H23" s="19">
        <v>1</v>
      </c>
      <c r="I23" s="19">
        <v>0.99409999999999998</v>
      </c>
      <c r="J23" s="22">
        <f t="shared" si="0"/>
        <v>-5.9000000000000163E-3</v>
      </c>
      <c r="K23" s="31"/>
    </row>
    <row r="24" spans="1:11" x14ac:dyDescent="0.25">
      <c r="A24" s="19" t="s">
        <v>40</v>
      </c>
      <c r="B24" s="10">
        <v>0.90662179826703293</v>
      </c>
      <c r="C24" s="10">
        <v>0.68781202548703868</v>
      </c>
      <c r="D24" s="20">
        <v>0.89903333333333324</v>
      </c>
      <c r="E24" s="20">
        <v>1</v>
      </c>
      <c r="F24" s="19">
        <v>0.9668000000000001</v>
      </c>
      <c r="G24" s="19">
        <v>0.74555000000000005</v>
      </c>
      <c r="H24" s="19">
        <v>1</v>
      </c>
      <c r="I24" s="19">
        <v>0.98829999999999996</v>
      </c>
      <c r="J24" s="22">
        <f t="shared" si="0"/>
        <v>-1.1700000000000044E-2</v>
      </c>
      <c r="K24" s="31"/>
    </row>
    <row r="25" spans="1:11" x14ac:dyDescent="0.25">
      <c r="A25" s="20" t="s">
        <v>38</v>
      </c>
      <c r="B25" s="11">
        <v>0.78855816505922083</v>
      </c>
      <c r="C25" s="11">
        <v>0.8546729584237418</v>
      </c>
      <c r="D25" s="19">
        <v>1</v>
      </c>
      <c r="E25" s="19">
        <v>1</v>
      </c>
      <c r="F25" s="19">
        <v>0.99919999999999998</v>
      </c>
      <c r="G25" s="19">
        <v>0.66666666666666674</v>
      </c>
      <c r="H25" s="19">
        <v>0.88910000000000011</v>
      </c>
      <c r="I25" s="19">
        <v>0.98199999999999998</v>
      </c>
      <c r="J25" s="22">
        <f t="shared" si="0"/>
        <v>9.2899999999999872E-2</v>
      </c>
      <c r="K25" s="31"/>
    </row>
    <row r="26" spans="1:11" x14ac:dyDescent="0.25">
      <c r="A26" s="20" t="s">
        <v>71</v>
      </c>
      <c r="B26" s="20">
        <v>0.71278085161016858</v>
      </c>
      <c r="C26" s="20">
        <v>1</v>
      </c>
      <c r="D26" s="20">
        <v>1</v>
      </c>
      <c r="E26" s="20">
        <v>0.91395000000000004</v>
      </c>
      <c r="F26" s="19">
        <v>0.879</v>
      </c>
      <c r="G26" s="19">
        <v>0.79515000000000002</v>
      </c>
      <c r="H26" s="19">
        <v>0.76</v>
      </c>
      <c r="I26" s="19">
        <v>0.98105000000000009</v>
      </c>
      <c r="J26" s="22">
        <f t="shared" si="0"/>
        <v>0.22105000000000008</v>
      </c>
      <c r="K26" s="31"/>
    </row>
    <row r="27" spans="1:11" x14ac:dyDescent="0.25">
      <c r="A27" s="20" t="s">
        <v>12</v>
      </c>
      <c r="B27" s="11">
        <v>0.99868343362574596</v>
      </c>
      <c r="C27" s="11">
        <v>0.79996787004558878</v>
      </c>
      <c r="D27" s="19">
        <v>0.84049999999999991</v>
      </c>
      <c r="E27" s="19">
        <v>1</v>
      </c>
      <c r="F27" s="19">
        <v>1</v>
      </c>
      <c r="G27" s="19">
        <v>0.59872000000000003</v>
      </c>
      <c r="H27" s="19">
        <v>0.80359999999999998</v>
      </c>
      <c r="I27" s="19">
        <v>0.98042000000000007</v>
      </c>
      <c r="J27" s="22">
        <f t="shared" si="0"/>
        <v>0.17682000000000009</v>
      </c>
      <c r="K27" s="31"/>
    </row>
    <row r="28" spans="1:11" x14ac:dyDescent="0.25">
      <c r="A28" s="17" t="s">
        <v>19</v>
      </c>
      <c r="B28" s="20">
        <v>0.69528210702424165</v>
      </c>
      <c r="C28" s="20">
        <v>0.80962032318618316</v>
      </c>
      <c r="D28" s="20">
        <v>0.71323999999999999</v>
      </c>
      <c r="E28" s="20">
        <v>0.9943333333333334</v>
      </c>
      <c r="F28" s="19">
        <v>1</v>
      </c>
      <c r="G28" s="19">
        <v>0.60740000000000005</v>
      </c>
      <c r="H28" s="19">
        <v>0.66666666666666674</v>
      </c>
      <c r="I28" s="19">
        <v>0.97</v>
      </c>
      <c r="J28" s="22">
        <f t="shared" si="0"/>
        <v>0.30333333333333323</v>
      </c>
      <c r="K28" s="31"/>
    </row>
    <row r="29" spans="1:11" x14ac:dyDescent="0.25">
      <c r="A29" s="20" t="s">
        <v>72</v>
      </c>
      <c r="B29" s="10">
        <v>0.90705678831474135</v>
      </c>
      <c r="C29" s="10">
        <v>0.93719090457292809</v>
      </c>
      <c r="D29" s="20">
        <v>0.73472499999999996</v>
      </c>
      <c r="E29" s="20">
        <v>0.83765000000000001</v>
      </c>
      <c r="F29" s="19">
        <v>0.97075</v>
      </c>
      <c r="G29" s="19">
        <v>0.69530000000000003</v>
      </c>
      <c r="H29" s="19">
        <v>0.9822749999999999</v>
      </c>
      <c r="I29" s="19">
        <v>0.96140000000000003</v>
      </c>
      <c r="J29" s="22">
        <f t="shared" si="0"/>
        <v>-2.0874999999999866E-2</v>
      </c>
      <c r="K29" s="31"/>
    </row>
    <row r="30" spans="1:11" x14ac:dyDescent="0.25">
      <c r="A30" s="17" t="s">
        <v>6</v>
      </c>
      <c r="B30" s="10">
        <v>0.66995490825730519</v>
      </c>
      <c r="C30" s="10">
        <v>0.65033774016173918</v>
      </c>
      <c r="D30" s="20">
        <v>0.4894</v>
      </c>
      <c r="E30" s="20">
        <v>0.94478000000000006</v>
      </c>
      <c r="F30" s="19">
        <v>0.88224000000000002</v>
      </c>
      <c r="G30" s="19">
        <v>0.43612000000000001</v>
      </c>
      <c r="H30" s="19">
        <v>0.69091666666666651</v>
      </c>
      <c r="I30" s="19">
        <v>0.95674999999999999</v>
      </c>
      <c r="J30" s="22">
        <f t="shared" si="0"/>
        <v>0.26583333333333348</v>
      </c>
      <c r="K30" s="31"/>
    </row>
    <row r="31" spans="1:11" x14ac:dyDescent="0.25">
      <c r="A31" s="17" t="s">
        <v>68</v>
      </c>
      <c r="B31" s="10">
        <v>0.72857371785769287</v>
      </c>
      <c r="C31" s="10">
        <v>0.97237234549699492</v>
      </c>
      <c r="D31" s="20">
        <v>0.76441666666666663</v>
      </c>
      <c r="E31" s="20">
        <v>0.97399999999999998</v>
      </c>
      <c r="F31" s="19">
        <v>1</v>
      </c>
      <c r="G31" s="23">
        <v>0</v>
      </c>
      <c r="H31" s="19">
        <v>0.5</v>
      </c>
      <c r="I31" s="19">
        <v>0.94460000000000011</v>
      </c>
      <c r="J31" s="22">
        <f t="shared" si="0"/>
        <v>0.44460000000000011</v>
      </c>
      <c r="K31" s="31"/>
    </row>
    <row r="32" spans="1:11" x14ac:dyDescent="0.25">
      <c r="A32" s="17" t="s">
        <v>31</v>
      </c>
      <c r="B32" s="17">
        <v>0.78426357564106064</v>
      </c>
      <c r="C32" s="17">
        <v>0.52018459316959786</v>
      </c>
      <c r="D32" s="17">
        <v>0.92913333333333326</v>
      </c>
      <c r="E32" s="17">
        <v>0.73824999999999996</v>
      </c>
      <c r="F32" s="19">
        <v>1</v>
      </c>
      <c r="G32" s="19">
        <v>0.79775000000000007</v>
      </c>
      <c r="H32" s="19">
        <v>0.67430000000000012</v>
      </c>
      <c r="I32" s="19">
        <v>0.93720000000000003</v>
      </c>
      <c r="J32" s="22">
        <f t="shared" si="0"/>
        <v>0.26289999999999991</v>
      </c>
      <c r="K32" s="31"/>
    </row>
    <row r="33" spans="1:11" ht="14.25" customHeight="1" x14ac:dyDescent="0.25">
      <c r="A33" s="20" t="s">
        <v>49</v>
      </c>
      <c r="B33" s="11">
        <v>0.97326338305064808</v>
      </c>
      <c r="C33" s="11">
        <v>1</v>
      </c>
      <c r="D33" s="19">
        <v>0.98685</v>
      </c>
      <c r="E33" s="19">
        <v>1</v>
      </c>
      <c r="F33" s="19">
        <v>1</v>
      </c>
      <c r="G33" s="23">
        <v>7.3399999999999993E-2</v>
      </c>
      <c r="H33" s="19">
        <v>0.76480000000000004</v>
      </c>
      <c r="I33" s="19">
        <v>0.92795000000000005</v>
      </c>
      <c r="J33" s="22">
        <f t="shared" si="0"/>
        <v>0.16315000000000002</v>
      </c>
      <c r="K33" s="31"/>
    </row>
    <row r="34" spans="1:11" x14ac:dyDescent="0.25">
      <c r="A34" s="20" t="s">
        <v>17</v>
      </c>
      <c r="B34" s="11">
        <v>0.73974875241236804</v>
      </c>
      <c r="C34" s="11">
        <v>0.95316032169713105</v>
      </c>
      <c r="D34" s="19">
        <v>0.69406666666666661</v>
      </c>
      <c r="E34" s="19">
        <v>0.98449999999999993</v>
      </c>
      <c r="F34" s="19">
        <v>1</v>
      </c>
      <c r="G34" s="19">
        <v>0.44545000000000001</v>
      </c>
      <c r="H34" s="19">
        <v>0.9375</v>
      </c>
      <c r="I34" s="19">
        <v>0.88095000000000001</v>
      </c>
      <c r="J34" s="22">
        <f t="shared" si="0"/>
        <v>-5.6549999999999989E-2</v>
      </c>
      <c r="K34" s="31"/>
    </row>
    <row r="35" spans="1:11" x14ac:dyDescent="0.25">
      <c r="A35" s="20" t="s">
        <v>18</v>
      </c>
      <c r="B35" s="10">
        <v>0.61246574505957341</v>
      </c>
      <c r="C35" s="10">
        <v>0.99221609305399827</v>
      </c>
      <c r="D35" s="20">
        <v>0.87133333333333329</v>
      </c>
      <c r="E35" s="20">
        <v>0.85</v>
      </c>
      <c r="F35" s="19">
        <v>0.89515</v>
      </c>
      <c r="G35" s="19">
        <v>0.50790000000000002</v>
      </c>
      <c r="H35" s="19">
        <v>0.96424999999999994</v>
      </c>
      <c r="I35" s="19">
        <v>0.86772500000000008</v>
      </c>
      <c r="J35" s="22">
        <f t="shared" si="0"/>
        <v>-9.6524999999999861E-2</v>
      </c>
      <c r="K35" s="31"/>
    </row>
    <row r="36" spans="1:11" x14ac:dyDescent="0.25">
      <c r="A36" s="20" t="s">
        <v>30</v>
      </c>
      <c r="B36" s="11">
        <v>0.92932133808724104</v>
      </c>
      <c r="C36" s="11">
        <v>1</v>
      </c>
      <c r="D36" s="19">
        <v>1</v>
      </c>
      <c r="E36" s="19">
        <v>0.65274999999999994</v>
      </c>
      <c r="F36" s="19">
        <v>0.90734999999999999</v>
      </c>
      <c r="G36" s="19">
        <v>0.92599999999999993</v>
      </c>
      <c r="H36" s="19">
        <v>0.7258</v>
      </c>
      <c r="I36" s="19">
        <v>0.85620000000000007</v>
      </c>
      <c r="J36" s="22">
        <f t="shared" si="0"/>
        <v>0.13040000000000007</v>
      </c>
      <c r="K36" s="31"/>
    </row>
    <row r="37" spans="1:11" ht="14.25" customHeight="1" x14ac:dyDescent="0.25">
      <c r="A37" s="19" t="s">
        <v>54</v>
      </c>
      <c r="B37" s="9">
        <v>0.52729999999999999</v>
      </c>
      <c r="C37" s="9">
        <v>0.57868836749110453</v>
      </c>
      <c r="D37" s="23">
        <v>0.8155</v>
      </c>
      <c r="E37" s="23">
        <v>0.97</v>
      </c>
      <c r="F37" s="19">
        <v>0.5</v>
      </c>
      <c r="G37" s="19">
        <v>1</v>
      </c>
      <c r="H37" s="19">
        <v>1</v>
      </c>
      <c r="I37" s="19">
        <v>0.85499999999999998</v>
      </c>
      <c r="J37" s="22">
        <f t="shared" si="0"/>
        <v>-0.14500000000000002</v>
      </c>
      <c r="K37" s="31"/>
    </row>
    <row r="38" spans="1:11" x14ac:dyDescent="0.25">
      <c r="A38" s="19" t="s">
        <v>52</v>
      </c>
      <c r="B38" s="11">
        <v>0.492332488342823</v>
      </c>
      <c r="C38" s="11">
        <v>0.62797350381901229</v>
      </c>
      <c r="D38" s="19">
        <v>1</v>
      </c>
      <c r="E38" s="19">
        <v>1</v>
      </c>
      <c r="F38" s="19">
        <v>1</v>
      </c>
      <c r="G38" s="19">
        <v>0.5</v>
      </c>
      <c r="H38" s="19">
        <v>1</v>
      </c>
      <c r="I38" s="19">
        <v>0.8256</v>
      </c>
      <c r="J38" s="22">
        <f t="shared" si="0"/>
        <v>-0.1744</v>
      </c>
      <c r="K38" s="31"/>
    </row>
    <row r="39" spans="1:11" x14ac:dyDescent="0.25">
      <c r="A39" s="20" t="s">
        <v>65</v>
      </c>
      <c r="B39" s="10">
        <v>0.49633693060851913</v>
      </c>
      <c r="C39" s="10">
        <v>0.76338688972808733</v>
      </c>
      <c r="D39" s="21">
        <v>0.79078999999999999</v>
      </c>
      <c r="E39" s="20">
        <v>0.85834999999999995</v>
      </c>
      <c r="F39" s="19">
        <v>0.71263571428571437</v>
      </c>
      <c r="G39" s="19">
        <v>0.77638888888888891</v>
      </c>
      <c r="H39" s="19">
        <v>0.77734545454545456</v>
      </c>
      <c r="I39" s="19">
        <v>0.80089166666666656</v>
      </c>
      <c r="J39" s="22">
        <f t="shared" si="0"/>
        <v>2.3546212121211996E-2</v>
      </c>
      <c r="K39" s="31"/>
    </row>
    <row r="40" spans="1:11" x14ac:dyDescent="0.25">
      <c r="A40" s="20" t="s">
        <v>9</v>
      </c>
      <c r="B40" s="20">
        <v>0.40899999999999997</v>
      </c>
      <c r="C40" s="20">
        <v>0.89312678672495405</v>
      </c>
      <c r="D40" s="20">
        <v>0.77297500000000008</v>
      </c>
      <c r="E40" s="20">
        <v>0.61682499999999996</v>
      </c>
      <c r="F40" s="19">
        <v>0.97710000000000008</v>
      </c>
      <c r="G40" s="19">
        <v>0.64780000000000004</v>
      </c>
      <c r="H40" s="19">
        <v>0.85892499999999994</v>
      </c>
      <c r="I40" s="19">
        <v>0.74430000000000007</v>
      </c>
      <c r="J40" s="22">
        <f t="shared" si="0"/>
        <v>-0.11462499999999987</v>
      </c>
      <c r="K40" s="31"/>
    </row>
    <row r="41" spans="1:11" x14ac:dyDescent="0.25">
      <c r="A41" s="17" t="s">
        <v>39</v>
      </c>
      <c r="B41" s="10">
        <v>0.50169216170300779</v>
      </c>
      <c r="C41" s="10">
        <v>0.63782454410306111</v>
      </c>
      <c r="D41" s="20">
        <v>0.50724999999999998</v>
      </c>
      <c r="E41" s="20">
        <v>1</v>
      </c>
      <c r="F41" s="19">
        <v>1</v>
      </c>
      <c r="G41" s="19">
        <v>0.74650000000000005</v>
      </c>
      <c r="H41" s="19">
        <v>0.5403</v>
      </c>
      <c r="I41" s="19">
        <v>0.74010000000000009</v>
      </c>
      <c r="J41" s="22">
        <f t="shared" si="0"/>
        <v>0.19980000000000009</v>
      </c>
      <c r="K41" s="31"/>
    </row>
    <row r="42" spans="1:11" ht="14.25" customHeight="1" x14ac:dyDescent="0.25">
      <c r="A42" s="23" t="s">
        <v>46</v>
      </c>
      <c r="B42" s="10">
        <v>0.90348178101994436</v>
      </c>
      <c r="C42" s="10">
        <v>0.95955699773487224</v>
      </c>
      <c r="D42" s="20">
        <v>0.85063999999999995</v>
      </c>
      <c r="E42" s="20">
        <v>0.96978000000000009</v>
      </c>
      <c r="F42" s="19">
        <v>0.89119999999999999</v>
      </c>
      <c r="G42" s="19">
        <v>0.22943333333333332</v>
      </c>
      <c r="H42" s="19">
        <v>3.1533333333333337E-2</v>
      </c>
      <c r="I42" s="19">
        <v>0.66700000000000004</v>
      </c>
      <c r="J42" s="22">
        <f t="shared" si="0"/>
        <v>0.63546666666666674</v>
      </c>
      <c r="K42" s="31"/>
    </row>
    <row r="43" spans="1:11" x14ac:dyDescent="0.25">
      <c r="A43" s="20" t="s">
        <v>32</v>
      </c>
      <c r="B43" s="10">
        <v>0.86616285325353548</v>
      </c>
      <c r="C43" s="10">
        <v>1</v>
      </c>
      <c r="D43" s="20">
        <v>0.96510000000000007</v>
      </c>
      <c r="E43" s="20">
        <v>1</v>
      </c>
      <c r="F43" s="19">
        <v>1</v>
      </c>
      <c r="G43" s="19">
        <v>0.92735000000000001</v>
      </c>
      <c r="H43" s="19">
        <v>0.98509999999999986</v>
      </c>
      <c r="I43" s="19">
        <v>0.64390000000000003</v>
      </c>
      <c r="J43" s="22">
        <f t="shared" si="0"/>
        <v>-0.34119999999999984</v>
      </c>
      <c r="K43" s="31"/>
    </row>
    <row r="44" spans="1:11" x14ac:dyDescent="0.25">
      <c r="A44" s="17" t="s">
        <v>11</v>
      </c>
      <c r="B44" s="24">
        <v>0.30677653248071574</v>
      </c>
      <c r="C44" s="24">
        <v>0.41120078604280952</v>
      </c>
      <c r="D44" s="17">
        <v>0.63063870967741942</v>
      </c>
      <c r="E44" s="17">
        <v>0.59344722222222202</v>
      </c>
      <c r="F44" s="19">
        <v>0.70883555555555544</v>
      </c>
      <c r="G44" s="19">
        <v>0.47415526315789469</v>
      </c>
      <c r="H44" s="19">
        <v>0.5440897435897436</v>
      </c>
      <c r="I44" s="19">
        <v>0.62013249999999998</v>
      </c>
      <c r="J44" s="22">
        <f t="shared" si="0"/>
        <v>7.6042756410256374E-2</v>
      </c>
      <c r="K44" s="31"/>
    </row>
    <row r="45" spans="1:11" x14ac:dyDescent="0.25">
      <c r="A45" s="20" t="s">
        <v>16</v>
      </c>
      <c r="B45" s="11">
        <v>0.77009805526055908</v>
      </c>
      <c r="C45" s="11">
        <v>0.81878504343218139</v>
      </c>
      <c r="D45" s="19">
        <v>0.88151111111111113</v>
      </c>
      <c r="E45" s="19">
        <v>0.86748749999999997</v>
      </c>
      <c r="F45" s="19">
        <v>0.96470000000000011</v>
      </c>
      <c r="G45" s="19">
        <v>0.52894285714285716</v>
      </c>
      <c r="H45" s="19">
        <v>0.71189999999999998</v>
      </c>
      <c r="I45" s="19">
        <v>0.61998571428571436</v>
      </c>
      <c r="J45" s="22">
        <f t="shared" si="0"/>
        <v>-9.1914285714285615E-2</v>
      </c>
      <c r="K45" s="31"/>
    </row>
    <row r="46" spans="1:11" x14ac:dyDescent="0.25">
      <c r="A46" s="17" t="s">
        <v>64</v>
      </c>
      <c r="B46" s="10">
        <v>1</v>
      </c>
      <c r="C46" s="10">
        <v>1</v>
      </c>
      <c r="D46" s="20">
        <v>0.92643333333333333</v>
      </c>
      <c r="E46" s="20">
        <v>1</v>
      </c>
      <c r="F46" s="19">
        <v>0.99406666666666677</v>
      </c>
      <c r="G46" s="23">
        <v>0</v>
      </c>
      <c r="H46" s="19">
        <v>0.66666666666666674</v>
      </c>
      <c r="I46" s="19">
        <v>0.6</v>
      </c>
      <c r="J46" s="22">
        <f t="shared" si="0"/>
        <v>-6.6666666666666763E-2</v>
      </c>
      <c r="K46" s="31"/>
    </row>
    <row r="47" spans="1:11" x14ac:dyDescent="0.25">
      <c r="A47" s="19" t="s">
        <v>43</v>
      </c>
      <c r="B47" s="10">
        <v>0.75622010395671102</v>
      </c>
      <c r="C47" s="10">
        <v>0.83544128675651685</v>
      </c>
      <c r="D47" s="20">
        <v>1</v>
      </c>
      <c r="E47" s="20">
        <v>1</v>
      </c>
      <c r="F47" s="19">
        <v>1</v>
      </c>
      <c r="G47" s="19">
        <v>1</v>
      </c>
      <c r="H47" s="19">
        <v>1</v>
      </c>
      <c r="I47" s="19">
        <v>0.5</v>
      </c>
      <c r="J47" s="22">
        <f t="shared" si="0"/>
        <v>-0.5</v>
      </c>
      <c r="K47" s="31"/>
    </row>
    <row r="48" spans="1:11" x14ac:dyDescent="0.25">
      <c r="A48" s="17" t="s">
        <v>50</v>
      </c>
      <c r="B48" s="11">
        <v>0.99667910895166978</v>
      </c>
      <c r="C48" s="11">
        <v>0.66666666666666663</v>
      </c>
      <c r="D48" s="19">
        <v>1</v>
      </c>
      <c r="E48" s="19">
        <v>0.69089999999999996</v>
      </c>
      <c r="F48" s="19">
        <v>0.93696666666666673</v>
      </c>
      <c r="G48" s="19">
        <v>0.5</v>
      </c>
      <c r="H48" s="19">
        <v>0.5</v>
      </c>
      <c r="I48" s="19">
        <v>0.5</v>
      </c>
      <c r="J48" s="22">
        <f t="shared" si="0"/>
        <v>0</v>
      </c>
      <c r="K48" s="31"/>
    </row>
    <row r="49" spans="1:11" x14ac:dyDescent="0.25">
      <c r="A49" s="20" t="s">
        <v>22</v>
      </c>
      <c r="B49" s="10">
        <v>0.21851082561992546</v>
      </c>
      <c r="C49" s="10">
        <v>0.92833427314471295</v>
      </c>
      <c r="D49" s="20">
        <v>0.76819999999999999</v>
      </c>
      <c r="E49" s="20">
        <v>0.99360000000000004</v>
      </c>
      <c r="F49" s="19">
        <v>0.49030000000000001</v>
      </c>
      <c r="G49" s="19">
        <v>0.71427499999999999</v>
      </c>
      <c r="H49" s="19">
        <v>0.73312500000000003</v>
      </c>
      <c r="I49" s="19">
        <v>0.48453999999999992</v>
      </c>
      <c r="J49" s="22">
        <f t="shared" si="0"/>
        <v>-0.24858500000000011</v>
      </c>
      <c r="K49" s="31"/>
    </row>
    <row r="50" spans="1:11" x14ac:dyDescent="0.25">
      <c r="A50" s="19" t="s">
        <v>42</v>
      </c>
      <c r="B50" s="24">
        <v>0.93508055204090512</v>
      </c>
      <c r="C50" s="24">
        <v>0.9101839357457725</v>
      </c>
      <c r="D50" s="17">
        <v>0.80010000000000003</v>
      </c>
      <c r="E50" s="17">
        <v>1</v>
      </c>
      <c r="F50" s="19">
        <v>1</v>
      </c>
      <c r="G50" s="19">
        <v>1</v>
      </c>
      <c r="H50" s="19">
        <v>1</v>
      </c>
      <c r="I50" s="19">
        <v>0.48045000000000004</v>
      </c>
      <c r="J50" s="22">
        <f t="shared" si="0"/>
        <v>-0.51954999999999996</v>
      </c>
      <c r="K50" s="31"/>
    </row>
    <row r="51" spans="1:11" x14ac:dyDescent="0.25">
      <c r="A51" s="20" t="s">
        <v>51</v>
      </c>
      <c r="B51" s="10">
        <v>1</v>
      </c>
      <c r="C51" s="10">
        <v>1</v>
      </c>
      <c r="D51" s="20">
        <v>0.9849</v>
      </c>
      <c r="E51" s="20">
        <v>1</v>
      </c>
      <c r="F51" s="19">
        <v>1</v>
      </c>
      <c r="G51" s="19">
        <v>0.94169999999999998</v>
      </c>
      <c r="H51" s="19">
        <v>0.88900000000000001</v>
      </c>
      <c r="I51" s="19">
        <v>0.46460000000000001</v>
      </c>
      <c r="J51" s="22">
        <f t="shared" si="0"/>
        <v>-0.4244</v>
      </c>
      <c r="K51" s="31"/>
    </row>
    <row r="52" spans="1:11" x14ac:dyDescent="0.25">
      <c r="A52" s="17" t="s">
        <v>28</v>
      </c>
      <c r="B52" s="10">
        <v>0.59288553205394245</v>
      </c>
      <c r="C52" s="10">
        <v>0.68768262840671956</v>
      </c>
      <c r="D52" s="20">
        <v>0.89924999999999999</v>
      </c>
      <c r="E52" s="20">
        <v>0.48694999999999999</v>
      </c>
      <c r="F52" s="19">
        <v>0.92590000000000006</v>
      </c>
      <c r="G52" s="23">
        <v>0</v>
      </c>
      <c r="H52" s="19">
        <v>0.41359999999999997</v>
      </c>
      <c r="I52" s="19">
        <v>0.34179999999999999</v>
      </c>
      <c r="J52" s="22">
        <f t="shared" si="0"/>
        <v>-7.1799999999999975E-2</v>
      </c>
      <c r="K52" s="31"/>
    </row>
    <row r="53" spans="1:11" x14ac:dyDescent="0.25">
      <c r="A53" s="23" t="s">
        <v>44</v>
      </c>
      <c r="B53" s="24">
        <v>0.2013235906817582</v>
      </c>
      <c r="C53" s="24">
        <v>1</v>
      </c>
      <c r="D53" s="17">
        <v>0.94369999999999998</v>
      </c>
      <c r="E53" s="17">
        <v>0.85810000000000008</v>
      </c>
      <c r="F53" s="19">
        <v>0.42746666666666672</v>
      </c>
      <c r="G53" s="19">
        <v>0.99019999999999997</v>
      </c>
      <c r="H53" s="19">
        <v>0.26429999999999998</v>
      </c>
      <c r="I53" s="19">
        <v>0.14249999999999999</v>
      </c>
      <c r="J53" s="22">
        <f t="shared" si="0"/>
        <v>-0.12179999999999999</v>
      </c>
      <c r="K53" s="31"/>
    </row>
    <row r="54" spans="1:11" x14ac:dyDescent="0.25">
      <c r="A54" s="5"/>
      <c r="B54" s="14"/>
      <c r="C54" s="14"/>
      <c r="D54" s="14"/>
      <c r="E54" s="14"/>
      <c r="F54" s="14"/>
      <c r="G54" s="14"/>
      <c r="H54" s="14"/>
      <c r="I54" s="14"/>
      <c r="J54" s="14"/>
    </row>
    <row r="55" spans="1:11" x14ac:dyDescent="0.25">
      <c r="D55" s="8"/>
      <c r="E55" s="8"/>
      <c r="F55" s="18"/>
      <c r="G55" s="18"/>
      <c r="H55" s="18"/>
      <c r="I55" s="18"/>
      <c r="J55" s="18"/>
    </row>
  </sheetData>
  <autoFilter ref="A3:K53">
    <sortState ref="A4:L53">
      <sortCondition descending="1" ref="I3:I53"/>
    </sortState>
  </autoFilter>
  <conditionalFormatting sqref="B4:I53">
    <cfRule type="cellIs" dxfId="11" priority="15" operator="between">
      <formula>0.3998</formula>
      <formula>0</formula>
    </cfRule>
    <cfRule type="cellIs" dxfId="10" priority="16" operator="between">
      <formula>0.6998</formula>
      <formula>0.3999</formula>
    </cfRule>
    <cfRule type="cellIs" dxfId="9" priority="17" operator="between">
      <formula>0.9999</formula>
      <formula>0.6999</formula>
    </cfRule>
    <cfRule type="cellIs" dxfId="8" priority="18" operator="between">
      <formula>1</formula>
      <formula>1</formula>
    </cfRule>
  </conditionalFormatting>
  <conditionalFormatting sqref="J1:J1048576">
    <cfRule type="cellIs" dxfId="7" priority="14" operator="lessThan">
      <formula>0</formula>
    </cfRule>
  </conditionalFormatting>
  <conditionalFormatting sqref="A4:A53">
    <cfRule type="cellIs" dxfId="6" priority="5" operator="between">
      <formula>0.3998</formula>
      <formula>0.1</formula>
    </cfRule>
    <cfRule type="cellIs" dxfId="5" priority="6" operator="between">
      <formula>0.6998</formula>
      <formula>0.3999</formula>
    </cfRule>
    <cfRule type="cellIs" dxfId="4" priority="7" operator="between">
      <formula>0.9999</formula>
      <formula>0.6999</formula>
    </cfRule>
    <cfRule type="cellIs" dxfId="3" priority="8" operator="between">
      <formula>1</formula>
      <formula>1</formula>
    </cfRule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51"/>
  <sheetViews>
    <sheetView workbookViewId="0">
      <selection activeCell="G15" sqref="G15"/>
    </sheetView>
  </sheetViews>
  <sheetFormatPr defaultRowHeight="15" x14ac:dyDescent="0.25"/>
  <cols>
    <col min="1" max="1" width="72.140625" style="28" customWidth="1"/>
    <col min="2" max="2" width="17.42578125" style="25" customWidth="1"/>
    <col min="3" max="16384" width="9.140625" style="25"/>
  </cols>
  <sheetData>
    <row r="1" spans="1:6" x14ac:dyDescent="0.25">
      <c r="A1" s="26" t="s">
        <v>57</v>
      </c>
      <c r="B1" s="25" t="s">
        <v>28</v>
      </c>
      <c r="D1" s="29" t="e">
        <f>VLOOKUP(B1,ОМСУ!A:E,11,0)</f>
        <v>#REF!</v>
      </c>
      <c r="F1" s="25">
        <v>1</v>
      </c>
    </row>
    <row r="2" spans="1:6" x14ac:dyDescent="0.25">
      <c r="A2" s="26" t="s">
        <v>58</v>
      </c>
      <c r="B2" s="25" t="s">
        <v>6</v>
      </c>
      <c r="D2" s="29" t="e">
        <f>VLOOKUP(B2,ОМСУ!A:E,11,0)</f>
        <v>#REF!</v>
      </c>
      <c r="F2" s="25">
        <v>1</v>
      </c>
    </row>
    <row r="3" spans="1:6" hidden="1" x14ac:dyDescent="0.25">
      <c r="A3" s="26" t="s">
        <v>59</v>
      </c>
      <c r="B3" s="16" t="s">
        <v>26</v>
      </c>
      <c r="D3" s="29" t="e">
        <f>VLOOKUP(B3,ОМСУ!A:E,11,0)</f>
        <v>#REF!</v>
      </c>
      <c r="F3" s="25">
        <v>2</v>
      </c>
    </row>
    <row r="4" spans="1:6" x14ac:dyDescent="0.25">
      <c r="A4" s="26" t="s">
        <v>60</v>
      </c>
      <c r="B4" s="25" t="s">
        <v>7</v>
      </c>
      <c r="D4" s="29" t="e">
        <f>VLOOKUP(B4,ОМСУ!A:E,11,0)</f>
        <v>#N/A</v>
      </c>
      <c r="F4" s="25">
        <v>1</v>
      </c>
    </row>
    <row r="5" spans="1:6" hidden="1" x14ac:dyDescent="0.25">
      <c r="A5" s="26" t="s">
        <v>27</v>
      </c>
      <c r="B5" s="25" t="s">
        <v>27</v>
      </c>
      <c r="D5" s="29" t="e">
        <f>VLOOKUP(B5,ОМСУ!A:E,11,0)</f>
        <v>#REF!</v>
      </c>
      <c r="F5" s="30">
        <v>0</v>
      </c>
    </row>
    <row r="6" spans="1:6" x14ac:dyDescent="0.25">
      <c r="A6" s="26" t="s">
        <v>30</v>
      </c>
      <c r="B6" s="25" t="s">
        <v>30</v>
      </c>
      <c r="D6" s="29" t="e">
        <f>VLOOKUP(B6,ОМСУ!A:E,11,0)</f>
        <v>#REF!</v>
      </c>
      <c r="F6" s="25">
        <v>1</v>
      </c>
    </row>
    <row r="7" spans="1:6" hidden="1" x14ac:dyDescent="0.25">
      <c r="A7" s="26" t="s">
        <v>61</v>
      </c>
      <c r="B7" s="16" t="s">
        <v>29</v>
      </c>
      <c r="D7" s="29" t="e">
        <f>VLOOKUP(B7,ОМСУ!A:E,11,0)</f>
        <v>#REF!</v>
      </c>
      <c r="F7" s="25">
        <v>2</v>
      </c>
    </row>
    <row r="8" spans="1:6" hidden="1" x14ac:dyDescent="0.25">
      <c r="A8" s="26" t="s">
        <v>31</v>
      </c>
      <c r="B8" s="25" t="s">
        <v>31</v>
      </c>
      <c r="D8" s="29" t="e">
        <f>VLOOKUP(B8,ОМСУ!A:E,11,0)</f>
        <v>#REF!</v>
      </c>
      <c r="F8" s="30">
        <v>0</v>
      </c>
    </row>
    <row r="9" spans="1:6" x14ac:dyDescent="0.25">
      <c r="A9" s="26" t="s">
        <v>32</v>
      </c>
      <c r="B9" s="25" t="s">
        <v>32</v>
      </c>
      <c r="D9" s="29" t="e">
        <f>VLOOKUP(B9,ОМСУ!A:E,11,0)</f>
        <v>#REF!</v>
      </c>
      <c r="F9" s="25">
        <v>1</v>
      </c>
    </row>
    <row r="10" spans="1:6" hidden="1" x14ac:dyDescent="0.25">
      <c r="A10" s="26" t="s">
        <v>33</v>
      </c>
      <c r="B10" s="25" t="s">
        <v>33</v>
      </c>
      <c r="D10" s="29" t="e">
        <f>VLOOKUP(B10,ОМСУ!A:E,11,0)</f>
        <v>#REF!</v>
      </c>
      <c r="F10" s="25">
        <v>2</v>
      </c>
    </row>
    <row r="11" spans="1:6" x14ac:dyDescent="0.25">
      <c r="A11" s="26" t="s">
        <v>34</v>
      </c>
      <c r="B11" s="25" t="s">
        <v>34</v>
      </c>
      <c r="D11" s="29" t="e">
        <f>VLOOKUP(B11,ОМСУ!A:E,11,0)</f>
        <v>#REF!</v>
      </c>
      <c r="F11" s="25">
        <v>1</v>
      </c>
    </row>
    <row r="12" spans="1:6" hidden="1" x14ac:dyDescent="0.25">
      <c r="A12" s="26" t="s">
        <v>35</v>
      </c>
      <c r="B12" s="25" t="s">
        <v>35</v>
      </c>
      <c r="D12" s="29" t="e">
        <f>VLOOKUP(B12,ОМСУ!A:E,11,0)</f>
        <v>#REF!</v>
      </c>
      <c r="F12" s="30">
        <v>0</v>
      </c>
    </row>
    <row r="13" spans="1:6" x14ac:dyDescent="0.25">
      <c r="A13" s="26" t="s">
        <v>36</v>
      </c>
      <c r="B13" s="25" t="s">
        <v>36</v>
      </c>
      <c r="D13" s="29" t="e">
        <f>VLOOKUP(B13,ОМСУ!A:E,11,0)</f>
        <v>#REF!</v>
      </c>
      <c r="F13" s="25">
        <v>1</v>
      </c>
    </row>
    <row r="14" spans="1:6" hidden="1" x14ac:dyDescent="0.25">
      <c r="A14" s="26" t="s">
        <v>37</v>
      </c>
      <c r="B14" s="25" t="s">
        <v>37</v>
      </c>
      <c r="D14" s="29" t="e">
        <f>VLOOKUP(B14,ОМСУ!A:E,11,0)</f>
        <v>#REF!</v>
      </c>
      <c r="F14" s="25">
        <v>2</v>
      </c>
    </row>
    <row r="15" spans="1:6" x14ac:dyDescent="0.25">
      <c r="A15" s="26" t="s">
        <v>62</v>
      </c>
      <c r="B15" s="25" t="s">
        <v>21</v>
      </c>
      <c r="D15" s="29" t="e">
        <f>VLOOKUP(B15,ОМСУ!A:E,11,0)</f>
        <v>#N/A</v>
      </c>
      <c r="F15" s="25">
        <v>1</v>
      </c>
    </row>
    <row r="16" spans="1:6" hidden="1" x14ac:dyDescent="0.25">
      <c r="A16" s="26" t="s">
        <v>38</v>
      </c>
      <c r="B16" s="25" t="s">
        <v>38</v>
      </c>
      <c r="D16" s="29" t="e">
        <f>VLOOKUP(B16,ОМСУ!A:E,11,0)</f>
        <v>#REF!</v>
      </c>
      <c r="F16" s="25">
        <v>2</v>
      </c>
    </row>
    <row r="17" spans="1:6" hidden="1" x14ac:dyDescent="0.25">
      <c r="A17" s="26" t="s">
        <v>63</v>
      </c>
      <c r="B17" s="25" t="s">
        <v>8</v>
      </c>
      <c r="D17" s="29" t="e">
        <f>VLOOKUP(B17,ОМСУ!A:E,11,0)</f>
        <v>#REF!</v>
      </c>
      <c r="F17" s="25">
        <v>2</v>
      </c>
    </row>
    <row r="18" spans="1:6" x14ac:dyDescent="0.25">
      <c r="A18" s="26" t="s">
        <v>39</v>
      </c>
      <c r="B18" s="25" t="s">
        <v>39</v>
      </c>
      <c r="D18" s="29" t="e">
        <f>VLOOKUP(B18,ОМСУ!A:E,11,0)</f>
        <v>#REF!</v>
      </c>
      <c r="F18" s="25">
        <v>1</v>
      </c>
    </row>
    <row r="19" spans="1:6" x14ac:dyDescent="0.25">
      <c r="A19" s="26" t="s">
        <v>40</v>
      </c>
      <c r="B19" s="25" t="s">
        <v>40</v>
      </c>
      <c r="D19" s="29" t="e">
        <f>VLOOKUP(B19,ОМСУ!A:E,11,0)</f>
        <v>#REF!</v>
      </c>
      <c r="F19" s="25">
        <v>1</v>
      </c>
    </row>
    <row r="20" spans="1:6" x14ac:dyDescent="0.25">
      <c r="A20" s="26" t="s">
        <v>41</v>
      </c>
      <c r="B20" s="25" t="s">
        <v>41</v>
      </c>
      <c r="D20" s="29" t="e">
        <f>VLOOKUP(B20,ОМСУ!A:E,11,0)</f>
        <v>#REF!</v>
      </c>
      <c r="F20" s="25">
        <v>1</v>
      </c>
    </row>
    <row r="21" spans="1:6" x14ac:dyDescent="0.25">
      <c r="A21" s="26" t="s">
        <v>9</v>
      </c>
      <c r="B21" s="25" t="s">
        <v>9</v>
      </c>
      <c r="D21" s="29" t="e">
        <f>VLOOKUP(B21,ОМСУ!A:E,11,0)</f>
        <v>#REF!</v>
      </c>
      <c r="F21" s="25">
        <v>1</v>
      </c>
    </row>
    <row r="22" spans="1:6" x14ac:dyDescent="0.25">
      <c r="A22" s="26" t="s">
        <v>23</v>
      </c>
      <c r="B22" s="25" t="s">
        <v>23</v>
      </c>
      <c r="D22" s="29" t="e">
        <f>VLOOKUP(B22,ОМСУ!A:E,11,0)</f>
        <v>#REF!</v>
      </c>
      <c r="F22" s="25">
        <v>1</v>
      </c>
    </row>
    <row r="23" spans="1:6" hidden="1" x14ac:dyDescent="0.25">
      <c r="A23" s="26" t="s">
        <v>42</v>
      </c>
      <c r="B23" s="25" t="s">
        <v>42</v>
      </c>
      <c r="D23" s="29" t="e">
        <f>VLOOKUP(B23,ОМСУ!A:E,11,0)</f>
        <v>#REF!</v>
      </c>
      <c r="F23" s="30">
        <v>0</v>
      </c>
    </row>
    <row r="24" spans="1:6" hidden="1" x14ac:dyDescent="0.25">
      <c r="A24" s="26" t="s">
        <v>19</v>
      </c>
      <c r="B24" s="25" t="s">
        <v>19</v>
      </c>
      <c r="D24" s="29" t="e">
        <f>VLOOKUP(B24,ОМСУ!A:E,11,0)</f>
        <v>#REF!</v>
      </c>
      <c r="F24" s="25">
        <v>2</v>
      </c>
    </row>
    <row r="25" spans="1:6" hidden="1" x14ac:dyDescent="0.25">
      <c r="A25" s="26" t="s">
        <v>44</v>
      </c>
      <c r="B25" s="25" t="s">
        <v>44</v>
      </c>
      <c r="D25" s="29" t="e">
        <f>VLOOKUP(B25,ОМСУ!A:E,11,0)</f>
        <v>#REF!</v>
      </c>
      <c r="F25" s="30">
        <v>0</v>
      </c>
    </row>
    <row r="26" spans="1:6" x14ac:dyDescent="0.25">
      <c r="A26" s="26" t="s">
        <v>43</v>
      </c>
      <c r="B26" s="25" t="s">
        <v>43</v>
      </c>
      <c r="D26" s="29" t="e">
        <f>VLOOKUP(B26,ОМСУ!A:E,11,0)</f>
        <v>#REF!</v>
      </c>
      <c r="F26" s="25">
        <v>1</v>
      </c>
    </row>
    <row r="27" spans="1:6" x14ac:dyDescent="0.25">
      <c r="A27" s="26" t="s">
        <v>45</v>
      </c>
      <c r="B27" s="25" t="s">
        <v>45</v>
      </c>
      <c r="D27" s="29" t="e">
        <f>VLOOKUP(B27,ОМСУ!A:E,11,0)</f>
        <v>#N/A</v>
      </c>
      <c r="F27" s="25">
        <v>1</v>
      </c>
    </row>
    <row r="28" spans="1:6" hidden="1" x14ac:dyDescent="0.25">
      <c r="A28" s="26" t="s">
        <v>10</v>
      </c>
      <c r="B28" s="25" t="s">
        <v>10</v>
      </c>
      <c r="D28" s="29" t="e">
        <f>VLOOKUP(B28,ОМСУ!A:E,11,0)</f>
        <v>#REF!</v>
      </c>
      <c r="F28" s="25">
        <v>2</v>
      </c>
    </row>
    <row r="29" spans="1:6" x14ac:dyDescent="0.25">
      <c r="A29" s="26" t="s">
        <v>46</v>
      </c>
      <c r="B29" s="25" t="s">
        <v>46</v>
      </c>
      <c r="D29" s="29" t="e">
        <f>VLOOKUP(B29,ОМСУ!A:E,11,0)</f>
        <v>#REF!</v>
      </c>
      <c r="F29" s="25">
        <v>1</v>
      </c>
    </row>
    <row r="30" spans="1:6" x14ac:dyDescent="0.25">
      <c r="A30" s="26" t="s">
        <v>18</v>
      </c>
      <c r="B30" s="25" t="s">
        <v>18</v>
      </c>
      <c r="D30" s="29" t="e">
        <f>VLOOKUP(B30,ОМСУ!A:E,11,0)</f>
        <v>#REF!</v>
      </c>
      <c r="F30" s="25">
        <v>1</v>
      </c>
    </row>
    <row r="31" spans="1:6" x14ac:dyDescent="0.25">
      <c r="A31" s="26" t="s">
        <v>3</v>
      </c>
      <c r="B31" s="25" t="s">
        <v>3</v>
      </c>
      <c r="D31" s="29" t="e">
        <f>VLOOKUP(B31,ОМСУ!A:E,11,0)</f>
        <v>#N/A</v>
      </c>
      <c r="F31" s="25">
        <v>1</v>
      </c>
    </row>
    <row r="32" spans="1:6" hidden="1" x14ac:dyDescent="0.25">
      <c r="A32" s="27" t="s">
        <v>11</v>
      </c>
      <c r="B32" s="25" t="s">
        <v>11</v>
      </c>
      <c r="D32" s="29" t="e">
        <f>VLOOKUP(B32,ОМСУ!A:E,11,0)</f>
        <v>#REF!</v>
      </c>
      <c r="F32" s="30">
        <v>0</v>
      </c>
    </row>
    <row r="33" spans="1:6" x14ac:dyDescent="0.25">
      <c r="A33" s="26" t="s">
        <v>20</v>
      </c>
      <c r="B33" s="25" t="s">
        <v>20</v>
      </c>
      <c r="D33" s="29" t="e">
        <f>VLOOKUP(B33,ОМСУ!A:E,11,0)</f>
        <v>#REF!</v>
      </c>
      <c r="F33" s="25">
        <v>1</v>
      </c>
    </row>
    <row r="34" spans="1:6" x14ac:dyDescent="0.25">
      <c r="A34" s="26" t="s">
        <v>2</v>
      </c>
      <c r="B34" s="25" t="s">
        <v>2</v>
      </c>
      <c r="D34" s="29" t="e">
        <f>VLOOKUP(B34,ОМСУ!A:E,11,0)</f>
        <v>#N/A</v>
      </c>
      <c r="F34" s="25">
        <v>1</v>
      </c>
    </row>
    <row r="35" spans="1:6" x14ac:dyDescent="0.25">
      <c r="A35" s="26" t="s">
        <v>5</v>
      </c>
      <c r="B35" s="25" t="s">
        <v>5</v>
      </c>
      <c r="D35" s="29" t="e">
        <f>VLOOKUP(B35,ОМСУ!A:E,11,0)</f>
        <v>#N/A</v>
      </c>
      <c r="F35" s="25">
        <v>1</v>
      </c>
    </row>
    <row r="36" spans="1:6" hidden="1" x14ac:dyDescent="0.25">
      <c r="A36" s="26" t="s">
        <v>47</v>
      </c>
      <c r="B36" s="25" t="s">
        <v>47</v>
      </c>
      <c r="D36" s="29" t="e">
        <f>VLOOKUP(B36,ОМСУ!A:E,11,0)</f>
        <v>#REF!</v>
      </c>
      <c r="F36" s="30">
        <v>0</v>
      </c>
    </row>
    <row r="37" spans="1:6" x14ac:dyDescent="0.25">
      <c r="A37" s="26" t="s">
        <v>22</v>
      </c>
      <c r="B37" s="25" t="s">
        <v>22</v>
      </c>
      <c r="D37" s="29" t="e">
        <f>VLOOKUP(B37,ОМСУ!A:E,11,0)</f>
        <v>#REF!</v>
      </c>
      <c r="F37" s="25">
        <v>1</v>
      </c>
    </row>
    <row r="38" spans="1:6" hidden="1" x14ac:dyDescent="0.25">
      <c r="A38" s="26" t="s">
        <v>12</v>
      </c>
      <c r="B38" s="25" t="s">
        <v>12</v>
      </c>
      <c r="D38" s="29" t="e">
        <f>VLOOKUP(B38,ОМСУ!A:E,11,0)</f>
        <v>#REF!</v>
      </c>
      <c r="F38" s="25">
        <v>2</v>
      </c>
    </row>
    <row r="39" spans="1:6" x14ac:dyDescent="0.25">
      <c r="A39" s="26" t="s">
        <v>14</v>
      </c>
      <c r="B39" s="25" t="s">
        <v>14</v>
      </c>
      <c r="D39" s="29" t="e">
        <f>VLOOKUP(B39,ОМСУ!A:E,11,0)</f>
        <v>#N/A</v>
      </c>
      <c r="F39" s="25">
        <v>1</v>
      </c>
    </row>
    <row r="40" spans="1:6" x14ac:dyDescent="0.25">
      <c r="A40" s="26" t="s">
        <v>48</v>
      </c>
      <c r="B40" s="25" t="s">
        <v>48</v>
      </c>
      <c r="D40" s="29" t="e">
        <f>VLOOKUP(B40,ОМСУ!A:E,11,0)</f>
        <v>#REF!</v>
      </c>
      <c r="F40" s="25">
        <v>1</v>
      </c>
    </row>
    <row r="41" spans="1:6" hidden="1" x14ac:dyDescent="0.25">
      <c r="A41" s="26" t="s">
        <v>49</v>
      </c>
      <c r="B41" s="25" t="s">
        <v>49</v>
      </c>
      <c r="D41" s="29" t="e">
        <f>VLOOKUP(B41,ОМСУ!A:E,11,0)</f>
        <v>#REF!</v>
      </c>
      <c r="F41" s="25">
        <v>2</v>
      </c>
    </row>
    <row r="42" spans="1:6" x14ac:dyDescent="0.25">
      <c r="A42" s="26" t="s">
        <v>15</v>
      </c>
      <c r="B42" s="25" t="s">
        <v>15</v>
      </c>
      <c r="D42" s="29" t="e">
        <f>VLOOKUP(B42,ОМСУ!A:E,11,0)</f>
        <v>#N/A</v>
      </c>
      <c r="F42" s="25">
        <v>1</v>
      </c>
    </row>
    <row r="43" spans="1:6" hidden="1" x14ac:dyDescent="0.25">
      <c r="A43" s="26" t="s">
        <v>50</v>
      </c>
      <c r="B43" s="25" t="s">
        <v>50</v>
      </c>
      <c r="D43" s="29" t="e">
        <f>VLOOKUP(B43,ОМСУ!A:E,11,0)</f>
        <v>#REF!</v>
      </c>
      <c r="F43" s="25">
        <v>2</v>
      </c>
    </row>
    <row r="44" spans="1:6" x14ac:dyDescent="0.25">
      <c r="A44" s="26" t="s">
        <v>51</v>
      </c>
      <c r="B44" s="25" t="s">
        <v>51</v>
      </c>
      <c r="D44" s="29" t="e">
        <f>VLOOKUP(B44,ОМСУ!A:E,11,0)</f>
        <v>#REF!</v>
      </c>
      <c r="F44" s="25">
        <v>1</v>
      </c>
    </row>
    <row r="45" spans="1:6" hidden="1" x14ac:dyDescent="0.25">
      <c r="A45" s="26" t="s">
        <v>52</v>
      </c>
      <c r="B45" s="25" t="s">
        <v>52</v>
      </c>
      <c r="D45" s="29" t="e">
        <f>VLOOKUP(B45,ОМСУ!A:E,11,0)</f>
        <v>#REF!</v>
      </c>
      <c r="F45" s="25">
        <v>2</v>
      </c>
    </row>
    <row r="46" spans="1:6" hidden="1" x14ac:dyDescent="0.25">
      <c r="A46" s="26" t="s">
        <v>16</v>
      </c>
      <c r="B46" s="25" t="s">
        <v>16</v>
      </c>
      <c r="D46" s="29" t="e">
        <f>VLOOKUP(B46,ОМСУ!A:E,11,0)</f>
        <v>#REF!</v>
      </c>
      <c r="F46" s="25">
        <v>2</v>
      </c>
    </row>
    <row r="47" spans="1:6" hidden="1" x14ac:dyDescent="0.25">
      <c r="A47" s="26" t="s">
        <v>17</v>
      </c>
      <c r="B47" s="25" t="s">
        <v>17</v>
      </c>
      <c r="D47" s="29" t="e">
        <f>VLOOKUP(B47,ОМСУ!A:E,11,0)</f>
        <v>#REF!</v>
      </c>
      <c r="F47" s="25">
        <v>2</v>
      </c>
    </row>
    <row r="48" spans="1:6" hidden="1" x14ac:dyDescent="0.25">
      <c r="A48" s="26" t="s">
        <v>1</v>
      </c>
      <c r="B48" s="25" t="s">
        <v>1</v>
      </c>
      <c r="D48" s="29" t="e">
        <f>VLOOKUP(B48,ОМСУ!A:E,11,0)</f>
        <v>#N/A</v>
      </c>
      <c r="F48" s="25">
        <v>0</v>
      </c>
    </row>
    <row r="49" spans="1:6" hidden="1" x14ac:dyDescent="0.25">
      <c r="A49" s="26" t="s">
        <v>53</v>
      </c>
      <c r="B49" s="25" t="s">
        <v>53</v>
      </c>
      <c r="D49" s="29" t="e">
        <f>VLOOKUP(B49,ОМСУ!A:E,11,0)</f>
        <v>#REF!</v>
      </c>
      <c r="F49" s="30">
        <v>0</v>
      </c>
    </row>
    <row r="50" spans="1:6" hidden="1" x14ac:dyDescent="0.25">
      <c r="A50" s="26" t="s">
        <v>54</v>
      </c>
      <c r="B50" s="25" t="s">
        <v>54</v>
      </c>
      <c r="D50" s="29" t="e">
        <f>VLOOKUP(B50,ОМСУ!A:E,11,0)</f>
        <v>#REF!</v>
      </c>
      <c r="F50" s="30">
        <v>0</v>
      </c>
    </row>
    <row r="51" spans="1:6" x14ac:dyDescent="0.25">
      <c r="A51" s="26" t="s">
        <v>13</v>
      </c>
      <c r="B51" s="25" t="s">
        <v>13</v>
      </c>
      <c r="D51" s="29" t="e">
        <f>VLOOKUP(B51,ОМСУ!A:E,11,0)</f>
        <v>#N/A</v>
      </c>
      <c r="F51" s="25">
        <v>1</v>
      </c>
    </row>
  </sheetData>
  <autoFilter ref="A1:F51">
    <filterColumn colId="5">
      <filters>
        <filter val="1"/>
      </filters>
    </filterColumn>
  </autoFilter>
  <conditionalFormatting sqref="D1:D1048576">
    <cfRule type="cellIs" dxfId="2" priority="1" operator="lessThan">
      <formula>0.6999</formula>
    </cfRule>
    <cfRule type="cellIs" dxfId="1" priority="2" operator="between">
      <formula>0.9999</formula>
      <formula>0.7</formula>
    </cfRule>
    <cfRule type="cellIs" dxfId="0" priority="3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ОМСУ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В. Корнеева</dc:creator>
  <cp:lastModifiedBy>Елена В. Скорнякова</cp:lastModifiedBy>
  <cp:lastPrinted>2024-03-04T11:29:29Z</cp:lastPrinted>
  <dcterms:created xsi:type="dcterms:W3CDTF">2017-05-03T06:46:35Z</dcterms:created>
  <dcterms:modified xsi:type="dcterms:W3CDTF">2026-05-06T09:28:10Z</dcterms:modified>
</cp:coreProperties>
</file>